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LETINES PARA ING. DANNY\Boletin 2014\"/>
    </mc:Choice>
  </mc:AlternateContent>
  <bookViews>
    <workbookView xWindow="0" yWindow="0" windowWidth="12120" windowHeight="8190" tabRatio="303"/>
  </bookViews>
  <sheets>
    <sheet name="Año y Sexo" sheetId="1" r:id="rId1"/>
  </sheets>
  <definedNames>
    <definedName name="A_impresión_IM">"$#REF!.$A$1:$J$61"</definedName>
    <definedName name="_xlnm.Print_Area" localSheetId="0">'Año y Sexo'!$A$1:$F$89</definedName>
    <definedName name="Excel_BuiltIn_Print_Area_1_1">"$#REF!.$A$2:$J$68"</definedName>
  </definedNames>
  <calcPr calcId="162913"/>
</workbook>
</file>

<file path=xl/calcChain.xml><?xml version="1.0" encoding="utf-8"?>
<calcChain xmlns="http://schemas.openxmlformats.org/spreadsheetml/2006/main">
  <c r="D37" i="1" l="1"/>
  <c r="C37" i="1"/>
  <c r="B65" i="1"/>
  <c r="B67" i="1"/>
  <c r="B68" i="1"/>
  <c r="D66" i="1"/>
  <c r="D12" i="1"/>
  <c r="E66" i="1"/>
  <c r="E12" i="1" s="1"/>
  <c r="F66" i="1"/>
  <c r="F12" i="1"/>
  <c r="C66" i="1"/>
  <c r="C12" i="1" s="1"/>
  <c r="B12" i="1" s="1"/>
  <c r="C13" i="1"/>
  <c r="C17" i="1"/>
  <c r="C15" i="1" s="1"/>
  <c r="C49" i="1"/>
  <c r="D13" i="1"/>
  <c r="D49" i="1"/>
  <c r="B53" i="1"/>
  <c r="B31" i="1"/>
  <c r="E62" i="1"/>
  <c r="F62" i="1"/>
  <c r="F55" i="1" s="1"/>
  <c r="D57" i="1"/>
  <c r="E57" i="1"/>
  <c r="C57" i="1"/>
  <c r="B57" i="1"/>
  <c r="B58" i="1"/>
  <c r="B59" i="1"/>
  <c r="B41" i="1"/>
  <c r="D43" i="1"/>
  <c r="B43" i="1" s="1"/>
  <c r="C43" i="1"/>
  <c r="B47" i="1"/>
  <c r="D72" i="1"/>
  <c r="B76" i="1"/>
  <c r="D80" i="1"/>
  <c r="E80" i="1"/>
  <c r="F80" i="1"/>
  <c r="C80" i="1"/>
  <c r="B80" i="1" s="1"/>
  <c r="C29" i="1"/>
  <c r="B40" i="1"/>
  <c r="C83" i="1"/>
  <c r="B83" i="1" s="1"/>
  <c r="B86" i="1"/>
  <c r="F83" i="1"/>
  <c r="F43" i="1"/>
  <c r="E43" i="1"/>
  <c r="B22" i="1"/>
  <c r="B52" i="1"/>
  <c r="F72" i="1"/>
  <c r="E72" i="1"/>
  <c r="E55" i="1" s="1"/>
  <c r="C72" i="1"/>
  <c r="B78" i="1"/>
  <c r="B75" i="1"/>
  <c r="B74" i="1"/>
  <c r="B73" i="1"/>
  <c r="B77" i="1"/>
  <c r="D62" i="1"/>
  <c r="B62" i="1"/>
  <c r="C62" i="1"/>
  <c r="B19" i="1"/>
  <c r="B23" i="1"/>
  <c r="B24" i="1"/>
  <c r="B20" i="1"/>
  <c r="B21" i="1"/>
  <c r="B18" i="1"/>
  <c r="F29" i="1"/>
  <c r="F15" i="1" s="1"/>
  <c r="F9" i="1" s="1"/>
  <c r="D83" i="1"/>
  <c r="B84" i="1"/>
  <c r="B85" i="1"/>
  <c r="B79" i="1"/>
  <c r="B81" i="1"/>
  <c r="E17" i="1"/>
  <c r="D69" i="1"/>
  <c r="D55" i="1" s="1"/>
  <c r="E69" i="1"/>
  <c r="F69" i="1"/>
  <c r="C69" i="1"/>
  <c r="B69" i="1" s="1"/>
  <c r="B70" i="1"/>
  <c r="B87" i="1"/>
  <c r="C26" i="1"/>
  <c r="B26" i="1"/>
  <c r="B51" i="1"/>
  <c r="B61" i="1"/>
  <c r="B63" i="1"/>
  <c r="B64" i="1"/>
  <c r="F57" i="1"/>
  <c r="B60" i="1"/>
  <c r="E49" i="1"/>
  <c r="B49" i="1" s="1"/>
  <c r="B71" i="1"/>
  <c r="F49" i="1"/>
  <c r="E37" i="1"/>
  <c r="B38" i="1"/>
  <c r="B39" i="1"/>
  <c r="E83" i="1"/>
  <c r="D17" i="1"/>
  <c r="D15" i="1" s="1"/>
  <c r="D9" i="1" s="1"/>
  <c r="D26" i="1"/>
  <c r="D29" i="1"/>
  <c r="E26" i="1"/>
  <c r="E11" i="1" s="1"/>
  <c r="E29" i="1"/>
  <c r="B29" i="1" s="1"/>
  <c r="F17" i="1"/>
  <c r="F26" i="1"/>
  <c r="F37" i="1"/>
  <c r="B35" i="1"/>
  <c r="B50" i="1"/>
  <c r="B32" i="1"/>
  <c r="B46" i="1"/>
  <c r="B30" i="1"/>
  <c r="B33" i="1"/>
  <c r="B44" i="1"/>
  <c r="B45" i="1"/>
  <c r="B25" i="1"/>
  <c r="B27" i="1"/>
  <c r="B34" i="1"/>
  <c r="B72" i="1"/>
  <c r="B13" i="1"/>
  <c r="B37" i="1"/>
  <c r="F11" i="1"/>
  <c r="C11" i="1"/>
  <c r="D11" i="1" l="1"/>
  <c r="B11" i="1" s="1"/>
  <c r="B17" i="1"/>
  <c r="B15" i="1" s="1"/>
  <c r="E15" i="1"/>
  <c r="E9" i="1" s="1"/>
  <c r="C55" i="1"/>
  <c r="B55" i="1" s="1"/>
  <c r="B66" i="1"/>
  <c r="B9" i="1" l="1"/>
  <c r="C9" i="1"/>
</calcChain>
</file>

<file path=xl/sharedStrings.xml><?xml version="1.0" encoding="utf-8"?>
<sst xmlns="http://schemas.openxmlformats.org/spreadsheetml/2006/main" count="77" uniqueCount="63">
  <si>
    <t xml:space="preserve">SEDE, FACULTAD </t>
  </si>
  <si>
    <t>TOTAL</t>
  </si>
  <si>
    <t>AÑOS DE ESTUDIO Y SEXO</t>
  </si>
  <si>
    <t>Y</t>
  </si>
  <si>
    <t>I</t>
  </si>
  <si>
    <t>II</t>
  </si>
  <si>
    <t>SEDE PANAMÁ</t>
  </si>
  <si>
    <t>FAC. DE ING. CIVIL</t>
  </si>
  <si>
    <t xml:space="preserve">  Maestría en Ciencias</t>
  </si>
  <si>
    <t xml:space="preserve">  Maestría en Ing. Estructural</t>
  </si>
  <si>
    <t>FAC. DE ING. ELÉCTRICA</t>
  </si>
  <si>
    <t xml:space="preserve">  Maestría en Ing. Eléctrica</t>
  </si>
  <si>
    <t>FAC. DE ING. INDUSTRIAL</t>
  </si>
  <si>
    <t>FAC. DE ING. MECÁNICA</t>
  </si>
  <si>
    <t>FAC. DE ING. DE SISTEMAS COMPUTACIONALES</t>
  </si>
  <si>
    <t>FAC. DE CIENCIAS Y TECNOLOGÍA</t>
  </si>
  <si>
    <t>AZUERO</t>
  </si>
  <si>
    <t>VERAGUAS</t>
  </si>
  <si>
    <t xml:space="preserve">  Post-Grado en Alta Gerencia</t>
  </si>
  <si>
    <t xml:space="preserve">  Total de Maestría</t>
  </si>
  <si>
    <t xml:space="preserve">  Total de Post-Grado</t>
  </si>
  <si>
    <t>COLÓN</t>
  </si>
  <si>
    <t xml:space="preserve">  Maestría en Gestión de Proyectos con Esp. en Evaluación</t>
  </si>
  <si>
    <t>SEDES REGIONALES</t>
  </si>
  <si>
    <t xml:space="preserve">  Maestría en Ing. Ambiental</t>
  </si>
  <si>
    <t xml:space="preserve">  Maestría  y Post-Grado en  Auditoría de Sistemas y Evaluación de Control Informático</t>
  </si>
  <si>
    <t>BOCAS DEL TORO</t>
  </si>
  <si>
    <t>CHIRIQUÍ</t>
  </si>
  <si>
    <t xml:space="preserve">  Maestría en Ciencias Físicas</t>
  </si>
  <si>
    <t xml:space="preserve">  Maestría en Ingeniería de Planta</t>
  </si>
  <si>
    <t xml:space="preserve">  Maestría en Planificación y Gestión Portuaria</t>
  </si>
  <si>
    <t>PANAMÁ OESTE</t>
  </si>
  <si>
    <t xml:space="preserve">  Maestría y Post-Grado en Informática Educativa</t>
  </si>
  <si>
    <t xml:space="preserve">  Maestría y Post-Grado en Ing. del Software Aplicada</t>
  </si>
  <si>
    <t xml:space="preserve">  Maestría y Post-Grado en Energías Renovables y Ambiente</t>
  </si>
  <si>
    <t xml:space="preserve">  MATRÍCULA DE POST-GRADO POR AÑOS DE ESTUDIO Y SEXO</t>
  </si>
  <si>
    <t xml:space="preserve">  Maestría en Dirección de Negocios con Esp. en Estrategia Gerencial</t>
  </si>
  <si>
    <t xml:space="preserve">  Post-Grado en Formulación, Evaluación y Gestión de Proyectos de Inversión</t>
  </si>
  <si>
    <t xml:space="preserve">  Maestría  y Post-Grado en Energías Renovables y Ambiente</t>
  </si>
  <si>
    <t xml:space="preserve">  Maestría en Sistemas Logísticos y Operaciones con Esp. en Centros de Distribución</t>
  </si>
  <si>
    <t xml:space="preserve">  Maestría en Administración de Proyectos de Construcción</t>
  </si>
  <si>
    <t xml:space="preserve">  Maestría en Dirección de Negocios con Esp. en Estratégia Gerencial</t>
  </si>
  <si>
    <t xml:space="preserve">  Post-Grado en Formulación, Evaluación y Gestión de Proyectos de Inversión </t>
  </si>
  <si>
    <t xml:space="preserve">  Maestría en Ing. en Matemática</t>
  </si>
  <si>
    <t xml:space="preserve">  Maestría y Post-Grado en Sistemas de Información Geográfica</t>
  </si>
  <si>
    <t xml:space="preserve">  Maestría en Ing. Geotécnica</t>
  </si>
  <si>
    <t xml:space="preserve">  Post-Grado en Ingeniería de Planta</t>
  </si>
  <si>
    <t xml:space="preserve">  Total de Diplomado</t>
  </si>
  <si>
    <t>SEGUNDO SEMESTRE 2014</t>
  </si>
  <si>
    <t xml:space="preserve">  Maestría en Seguridad Informática</t>
  </si>
  <si>
    <t xml:space="preserve">  Post-Grado en Mantenimiento de Planta</t>
  </si>
  <si>
    <t xml:space="preserve">  Profesorado en Educación Media y Pre-Media en Ciencias y Tecnología con Esp. en el Área</t>
  </si>
  <si>
    <t xml:space="preserve">  Maestría en Ingeniería Industrial</t>
  </si>
  <si>
    <t xml:space="preserve">  Maestría en Dirección de Negocios con Esp. en Mercadeo Estratégico</t>
  </si>
  <si>
    <t>Diplomado en Mediación con Enfasis en Ciencias y Tecnología</t>
  </si>
  <si>
    <t>COCLÉ</t>
  </si>
  <si>
    <t xml:space="preserve">  Post-Grado en Administración de Proyectos de Construcción</t>
  </si>
  <si>
    <t xml:space="preserve">  Maestría en Sist. Logística y Operaciones con Esp. Centros de Distribución</t>
  </si>
  <si>
    <t xml:space="preserve">  Maestría en Docencia Superior con Esp. en Tecn. y Didáctica Educativa</t>
  </si>
  <si>
    <t>HOMBRES</t>
  </si>
  <si>
    <t>MUJERES</t>
  </si>
  <si>
    <t>SEGÚN SEDE, FACULTAD Y PROGRAMA</t>
  </si>
  <si>
    <t>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</si>
</sst>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_ [$€-2]\ * #,##0.00_ ;_ [$€-2]\ * \-#,##0.00_ ;_ [$€-2]\ * &quot;-&quot;??_ "/>
  </numFmts>
  <fonts count="23" x14ac:knownFonts="1">
    <font>
      <sz val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sz val="16"/>
      <color indexed="18"/>
      <name val="Arial"/>
      <family val="2"/>
    </font>
    <font>
      <b/>
      <sz val="16"/>
      <color indexed="18"/>
      <name val="Arial"/>
      <family val="2"/>
    </font>
    <font>
      <sz val="8"/>
      <name val="Arial"/>
      <family val="2"/>
    </font>
    <font>
      <sz val="15"/>
      <color indexed="18"/>
      <name val="Arial"/>
      <family val="2"/>
    </font>
    <font>
      <sz val="14"/>
      <color rgb="FF00206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0"/>
      <color rgb="FF002060"/>
      <name val="Arial"/>
      <family val="2"/>
    </font>
    <font>
      <b/>
      <sz val="16"/>
      <color theme="0"/>
      <name val="Arial"/>
      <family val="2"/>
    </font>
    <font>
      <sz val="10"/>
      <color rgb="FF000080"/>
      <name val="Arial"/>
      <family val="2"/>
    </font>
    <font>
      <sz val="14"/>
      <color rgb="FF000080"/>
      <name val="Arial"/>
      <family val="2"/>
    </font>
    <font>
      <b/>
      <sz val="14"/>
      <color rgb="FF000080"/>
      <name val="Arial"/>
      <family val="2"/>
    </font>
    <font>
      <b/>
      <sz val="16"/>
      <color rgb="FF000080"/>
      <name val="Arial"/>
      <family val="2"/>
    </font>
    <font>
      <b/>
      <sz val="15"/>
      <color rgb="FF000080"/>
      <name val="Arial"/>
      <family val="2"/>
    </font>
    <font>
      <b/>
      <u/>
      <sz val="16"/>
      <color rgb="FF000080"/>
      <name val="Arial"/>
      <family val="2"/>
    </font>
    <font>
      <sz val="16"/>
      <color rgb="FF000080"/>
      <name val="Arial"/>
      <family val="2"/>
    </font>
    <font>
      <b/>
      <u/>
      <sz val="15"/>
      <color rgb="FF000080"/>
      <name val="Arial"/>
      <family val="2"/>
    </font>
    <font>
      <b/>
      <sz val="12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48"/>
      </patternFill>
    </fill>
    <fill>
      <patternFill patternType="solid">
        <fgColor theme="0"/>
        <bgColor indexed="34"/>
      </patternFill>
    </fill>
    <fill>
      <patternFill patternType="solid">
        <fgColor theme="9" tint="-0.249977111117893"/>
        <bgColor indexed="48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indexed="42"/>
      </patternFill>
    </fill>
  </fills>
  <borders count="16">
    <border>
      <left/>
      <right/>
      <top/>
      <bottom/>
      <diagonal/>
    </border>
    <border>
      <left style="thin">
        <color indexed="32"/>
      </left>
      <right style="thin">
        <color indexed="32"/>
      </right>
      <top/>
      <bottom/>
      <diagonal/>
    </border>
    <border>
      <left style="thin">
        <color indexed="32"/>
      </left>
      <right/>
      <top/>
      <bottom/>
      <diagonal/>
    </border>
    <border>
      <left style="thin">
        <color indexed="32"/>
      </left>
      <right/>
      <top/>
      <bottom style="medium">
        <color indexed="32"/>
      </bottom>
      <diagonal/>
    </border>
    <border>
      <left style="thin">
        <color indexed="32"/>
      </left>
      <right style="thin">
        <color indexed="32"/>
      </right>
      <top/>
      <bottom style="medium">
        <color indexed="18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thin">
        <color indexed="1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18"/>
      </bottom>
      <diagonal/>
    </border>
    <border>
      <left/>
      <right style="thin">
        <color indexed="32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81" fontId="2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/>
    <xf numFmtId="0" fontId="1" fillId="0" borderId="0" xfId="0" applyFont="1"/>
    <xf numFmtId="0" fontId="5" fillId="0" borderId="0" xfId="0" applyFont="1"/>
    <xf numFmtId="3" fontId="5" fillId="0" borderId="1" xfId="0" applyNumberFormat="1" applyFont="1" applyBorder="1"/>
    <xf numFmtId="3" fontId="5" fillId="0" borderId="2" xfId="0" applyNumberFormat="1" applyFont="1" applyBorder="1"/>
    <xf numFmtId="3" fontId="1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3" fillId="0" borderId="0" xfId="0" applyFont="1"/>
    <xf numFmtId="0" fontId="1" fillId="3" borderId="0" xfId="0" applyFont="1" applyFill="1" applyBorder="1"/>
    <xf numFmtId="3" fontId="4" fillId="4" borderId="0" xfId="0" applyNumberFormat="1" applyFont="1" applyFill="1" applyBorder="1" applyAlignment="1" applyProtection="1">
      <alignment horizontal="right"/>
    </xf>
    <xf numFmtId="0" fontId="4" fillId="3" borderId="0" xfId="0" applyFont="1" applyFill="1" applyBorder="1"/>
    <xf numFmtId="0" fontId="6" fillId="5" borderId="0" xfId="0" applyFont="1" applyFill="1" applyBorder="1" applyAlignment="1" applyProtection="1">
      <alignment horizontal="center"/>
    </xf>
    <xf numFmtId="0" fontId="0" fillId="3" borderId="0" xfId="0" applyFont="1" applyFill="1" applyBorder="1"/>
    <xf numFmtId="3" fontId="1" fillId="3" borderId="0" xfId="0" applyNumberFormat="1" applyFont="1" applyFill="1" applyBorder="1"/>
    <xf numFmtId="3" fontId="4" fillId="3" borderId="0" xfId="0" applyNumberFormat="1" applyFont="1" applyFill="1" applyBorder="1"/>
    <xf numFmtId="3" fontId="9" fillId="0" borderId="3" xfId="0" applyNumberFormat="1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3" fontId="9" fillId="2" borderId="4" xfId="0" applyNumberFormat="1" applyFont="1" applyFill="1" applyBorder="1" applyAlignment="1" applyProtection="1">
      <alignment horizontal="right"/>
    </xf>
    <xf numFmtId="3" fontId="9" fillId="0" borderId="4" xfId="0" applyNumberFormat="1" applyFont="1" applyBorder="1" applyAlignment="1">
      <alignment horizontal="right"/>
    </xf>
    <xf numFmtId="0" fontId="12" fillId="0" borderId="0" xfId="0" applyFont="1"/>
    <xf numFmtId="0" fontId="12" fillId="0" borderId="0" xfId="0" applyFont="1" applyBorder="1"/>
    <xf numFmtId="3" fontId="8" fillId="6" borderId="0" xfId="0" applyNumberFormat="1" applyFont="1" applyFill="1" applyBorder="1" applyAlignment="1" applyProtection="1">
      <alignment horizontal="right" vertical="center" wrapText="1"/>
    </xf>
    <xf numFmtId="0" fontId="13" fillId="7" borderId="5" xfId="0" applyFont="1" applyFill="1" applyBorder="1" applyAlignment="1" applyProtection="1">
      <alignment horizontal="center"/>
    </xf>
    <xf numFmtId="0" fontId="13" fillId="7" borderId="0" xfId="0" applyFont="1" applyFill="1" applyBorder="1" applyAlignment="1" applyProtection="1">
      <alignment horizontal="center"/>
    </xf>
    <xf numFmtId="0" fontId="13" fillId="7" borderId="6" xfId="0" applyFont="1" applyFill="1" applyBorder="1" applyAlignment="1" applyProtection="1">
      <alignment horizontal="center"/>
    </xf>
    <xf numFmtId="0" fontId="5" fillId="8" borderId="7" xfId="0" applyFont="1" applyFill="1" applyBorder="1"/>
    <xf numFmtId="0" fontId="14" fillId="8" borderId="7" xfId="0" applyFont="1" applyFill="1" applyBorder="1"/>
    <xf numFmtId="0" fontId="15" fillId="8" borderId="7" xfId="0" applyFont="1" applyFill="1" applyBorder="1" applyAlignment="1" applyProtection="1"/>
    <xf numFmtId="0" fontId="16" fillId="8" borderId="7" xfId="0" applyFont="1" applyFill="1" applyBorder="1" applyAlignment="1" applyProtection="1"/>
    <xf numFmtId="0" fontId="15" fillId="8" borderId="7" xfId="0" applyFont="1" applyFill="1" applyBorder="1"/>
    <xf numFmtId="0" fontId="16" fillId="8" borderId="7" xfId="0" applyFont="1" applyFill="1" applyBorder="1"/>
    <xf numFmtId="0" fontId="15" fillId="8" borderId="0" xfId="0" applyFont="1" applyFill="1" applyBorder="1" applyAlignment="1" applyProtection="1"/>
    <xf numFmtId="0" fontId="4" fillId="8" borderId="8" xfId="0" applyFont="1" applyFill="1" applyBorder="1" applyAlignment="1" applyProtection="1"/>
    <xf numFmtId="0" fontId="17" fillId="9" borderId="7" xfId="0" applyFont="1" applyFill="1" applyBorder="1" applyAlignment="1" applyProtection="1">
      <alignment horizontal="center"/>
    </xf>
    <xf numFmtId="0" fontId="18" fillId="10" borderId="7" xfId="0" applyFont="1" applyFill="1" applyBorder="1" applyAlignment="1" applyProtection="1">
      <alignment horizontal="center" vertical="center" wrapText="1"/>
    </xf>
    <xf numFmtId="3" fontId="19" fillId="11" borderId="1" xfId="0" applyNumberFormat="1" applyFont="1" applyFill="1" applyBorder="1" applyAlignment="1" applyProtection="1">
      <alignment horizontal="right"/>
    </xf>
    <xf numFmtId="3" fontId="19" fillId="11" borderId="2" xfId="0" applyNumberFormat="1" applyFont="1" applyFill="1" applyBorder="1" applyAlignment="1" applyProtection="1">
      <alignment horizontal="right"/>
    </xf>
    <xf numFmtId="3" fontId="20" fillId="3" borderId="1" xfId="0" applyNumberFormat="1" applyFont="1" applyFill="1" applyBorder="1" applyAlignment="1">
      <alignment horizontal="right"/>
    </xf>
    <xf numFmtId="3" fontId="20" fillId="3" borderId="2" xfId="0" applyNumberFormat="1" applyFont="1" applyFill="1" applyBorder="1" applyAlignment="1">
      <alignment horizontal="right"/>
    </xf>
    <xf numFmtId="3" fontId="15" fillId="4" borderId="1" xfId="0" applyNumberFormat="1" applyFont="1" applyFill="1" applyBorder="1" applyAlignment="1" applyProtection="1">
      <alignment horizontal="right"/>
    </xf>
    <xf numFmtId="3" fontId="15" fillId="4" borderId="2" xfId="0" applyNumberFormat="1" applyFont="1" applyFill="1" applyBorder="1" applyAlignment="1" applyProtection="1">
      <alignment horizontal="right"/>
    </xf>
    <xf numFmtId="3" fontId="14" fillId="3" borderId="1" xfId="0" applyNumberFormat="1" applyFont="1" applyFill="1" applyBorder="1" applyAlignment="1">
      <alignment horizontal="right"/>
    </xf>
    <xf numFmtId="3" fontId="14" fillId="3" borderId="2" xfId="0" applyNumberFormat="1" applyFont="1" applyFill="1" applyBorder="1" applyAlignment="1">
      <alignment horizontal="right"/>
    </xf>
    <xf numFmtId="3" fontId="21" fillId="10" borderId="1" xfId="0" applyNumberFormat="1" applyFont="1" applyFill="1" applyBorder="1" applyAlignment="1" applyProtection="1">
      <alignment horizontal="right" vertical="center" wrapText="1"/>
    </xf>
    <xf numFmtId="3" fontId="21" fillId="10" borderId="2" xfId="0" applyNumberFormat="1" applyFont="1" applyFill="1" applyBorder="1" applyAlignment="1" applyProtection="1">
      <alignment horizontal="right" vertical="center" wrapText="1"/>
    </xf>
    <xf numFmtId="3" fontId="16" fillId="4" borderId="1" xfId="0" applyNumberFormat="1" applyFont="1" applyFill="1" applyBorder="1" applyAlignment="1" applyProtection="1">
      <alignment horizontal="right"/>
    </xf>
    <xf numFmtId="3" fontId="16" fillId="4" borderId="2" xfId="0" applyNumberFormat="1" applyFont="1" applyFill="1" applyBorder="1" applyAlignment="1" applyProtection="1">
      <alignment horizontal="right"/>
    </xf>
    <xf numFmtId="3" fontId="15" fillId="3" borderId="1" xfId="0" applyNumberFormat="1" applyFont="1" applyFill="1" applyBorder="1" applyAlignment="1">
      <alignment horizontal="right"/>
    </xf>
    <xf numFmtId="3" fontId="15" fillId="3" borderId="2" xfId="0" applyNumberFormat="1" applyFont="1" applyFill="1" applyBorder="1" applyAlignment="1">
      <alignment horizontal="right"/>
    </xf>
    <xf numFmtId="3" fontId="16" fillId="3" borderId="2" xfId="0" applyNumberFormat="1" applyFont="1" applyFill="1" applyBorder="1" applyAlignment="1">
      <alignment horizontal="right"/>
    </xf>
    <xf numFmtId="3" fontId="16" fillId="3" borderId="1" xfId="0" applyNumberFormat="1" applyFont="1" applyFill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3" fontId="15" fillId="0" borderId="2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3" fontId="16" fillId="2" borderId="1" xfId="0" applyNumberFormat="1" applyFont="1" applyFill="1" applyBorder="1" applyAlignment="1" applyProtection="1">
      <alignment horizontal="right"/>
    </xf>
    <xf numFmtId="3" fontId="15" fillId="2" borderId="10" xfId="0" applyNumberFormat="1" applyFont="1" applyFill="1" applyBorder="1" applyAlignment="1" applyProtection="1">
      <alignment horizontal="right"/>
    </xf>
    <xf numFmtId="3" fontId="15" fillId="2" borderId="9" xfId="0" applyNumberFormat="1" applyFont="1" applyFill="1" applyBorder="1" applyAlignment="1" applyProtection="1">
      <alignment horizontal="right"/>
    </xf>
    <xf numFmtId="3" fontId="15" fillId="2" borderId="1" xfId="0" applyNumberFormat="1" applyFont="1" applyFill="1" applyBorder="1" applyAlignment="1" applyProtection="1">
      <alignment horizontal="right"/>
    </xf>
    <xf numFmtId="0" fontId="22" fillId="7" borderId="11" xfId="0" applyFont="1" applyFill="1" applyBorder="1" applyAlignment="1" applyProtection="1">
      <alignment horizontal="center"/>
    </xf>
    <xf numFmtId="0" fontId="13" fillId="7" borderId="12" xfId="0" applyFont="1" applyFill="1" applyBorder="1" applyAlignment="1" applyProtection="1">
      <alignment horizontal="center"/>
    </xf>
    <xf numFmtId="0" fontId="13" fillId="7" borderId="13" xfId="0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13" fillId="7" borderId="12" xfId="0" applyFont="1" applyFill="1" applyBorder="1" applyAlignment="1" applyProtection="1">
      <alignment horizontal="center" vertical="center" wrapText="1"/>
    </xf>
    <xf numFmtId="0" fontId="13" fillId="7" borderId="14" xfId="0" applyFont="1" applyFill="1" applyBorder="1" applyAlignment="1" applyProtection="1">
      <alignment horizontal="center" vertical="center" wrapText="1"/>
    </xf>
    <xf numFmtId="0" fontId="13" fillId="7" borderId="11" xfId="0" applyFont="1" applyFill="1" applyBorder="1" applyAlignment="1" applyProtection="1">
      <alignment horizontal="center" vertical="center" wrapText="1"/>
    </xf>
    <xf numFmtId="0" fontId="13" fillId="7" borderId="14" xfId="0" applyFont="1" applyFill="1" applyBorder="1" applyAlignment="1" applyProtection="1">
      <alignment horizontal="center"/>
    </xf>
    <xf numFmtId="0" fontId="13" fillId="7" borderId="15" xfId="0" applyFont="1" applyFill="1" applyBorder="1" applyAlignment="1" applyProtection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CC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99FF"/>
      <rgbColor rgb="00C0C0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showGridLines="0" showZeros="0" tabSelected="1" defaultGridColor="0" topLeftCell="A94" colorId="23" zoomScale="75" zoomScaleNormal="75" workbookViewId="0">
      <selection activeCell="A2" sqref="A2:F2"/>
    </sheetView>
  </sheetViews>
  <sheetFormatPr baseColWidth="10" defaultColWidth="11.28515625" defaultRowHeight="12.75" x14ac:dyDescent="0.2"/>
  <cols>
    <col min="1" max="1" width="113.85546875" style="1" customWidth="1"/>
    <col min="2" max="2" width="13.42578125" style="1" customWidth="1"/>
    <col min="3" max="3" width="14" style="1" customWidth="1"/>
    <col min="4" max="4" width="12.7109375" style="1" customWidth="1"/>
    <col min="5" max="6" width="14" style="1" customWidth="1"/>
    <col min="7" max="16384" width="11.28515625" style="1"/>
  </cols>
  <sheetData>
    <row r="1" spans="1:14" ht="28.5" customHeight="1" x14ac:dyDescent="0.3">
      <c r="A1" s="65" t="s">
        <v>35</v>
      </c>
      <c r="B1" s="65"/>
      <c r="C1" s="65"/>
      <c r="D1" s="65"/>
      <c r="E1" s="65"/>
      <c r="F1" s="65"/>
    </row>
    <row r="2" spans="1:14" ht="24" customHeight="1" x14ac:dyDescent="0.3">
      <c r="A2" s="65" t="s">
        <v>61</v>
      </c>
      <c r="B2" s="65"/>
      <c r="C2" s="65"/>
      <c r="D2" s="65"/>
      <c r="E2" s="65"/>
      <c r="F2" s="65"/>
    </row>
    <row r="3" spans="1:14" ht="21.75" customHeight="1" x14ac:dyDescent="0.3">
      <c r="A3" s="65" t="s">
        <v>48</v>
      </c>
      <c r="B3" s="65"/>
      <c r="C3" s="65"/>
      <c r="D3" s="65"/>
      <c r="E3" s="65"/>
      <c r="F3" s="65"/>
    </row>
    <row r="4" spans="1:14" ht="18.95" customHeight="1" x14ac:dyDescent="0.3">
      <c r="A4" s="3"/>
      <c r="B4" s="3"/>
      <c r="C4" s="3"/>
      <c r="D4" s="3"/>
      <c r="E4" s="3"/>
      <c r="F4" s="3"/>
    </row>
    <row r="5" spans="1:14" ht="24.75" customHeight="1" x14ac:dyDescent="0.3">
      <c r="A5" s="25" t="s">
        <v>0</v>
      </c>
      <c r="B5" s="66" t="s">
        <v>1</v>
      </c>
      <c r="C5" s="63" t="s">
        <v>2</v>
      </c>
      <c r="D5" s="63"/>
      <c r="E5" s="63"/>
      <c r="F5" s="64"/>
    </row>
    <row r="6" spans="1:14" ht="18.95" customHeight="1" x14ac:dyDescent="0.3">
      <c r="A6" s="26" t="s">
        <v>3</v>
      </c>
      <c r="B6" s="67"/>
      <c r="C6" s="69" t="s">
        <v>4</v>
      </c>
      <c r="D6" s="69"/>
      <c r="E6" s="69" t="s">
        <v>5</v>
      </c>
      <c r="F6" s="70"/>
    </row>
    <row r="7" spans="1:14" ht="18.95" customHeight="1" x14ac:dyDescent="0.3">
      <c r="A7" s="27" t="s">
        <v>62</v>
      </c>
      <c r="B7" s="68"/>
      <c r="C7" s="62" t="s">
        <v>59</v>
      </c>
      <c r="D7" s="62" t="s">
        <v>60</v>
      </c>
      <c r="E7" s="62" t="s">
        <v>59</v>
      </c>
      <c r="F7" s="62" t="s">
        <v>60</v>
      </c>
      <c r="G7" s="13"/>
      <c r="H7" s="13"/>
    </row>
    <row r="8" spans="1:14" ht="12.75" customHeight="1" x14ac:dyDescent="0.3">
      <c r="A8" s="28"/>
      <c r="B8" s="4"/>
      <c r="C8" s="4"/>
      <c r="D8" s="4"/>
      <c r="E8" s="4"/>
      <c r="F8" s="5"/>
      <c r="G8" s="14"/>
      <c r="H8" s="14"/>
    </row>
    <row r="9" spans="1:14" s="2" customFormat="1" ht="18.95" customHeight="1" x14ac:dyDescent="0.3">
      <c r="A9" s="36" t="s">
        <v>1</v>
      </c>
      <c r="B9" s="38">
        <f>SUM(B15+B55)</f>
        <v>1118</v>
      </c>
      <c r="C9" s="38">
        <f>SUM(C15+C55)</f>
        <v>488</v>
      </c>
      <c r="D9" s="38">
        <f>SUM(D15+D55)</f>
        <v>444</v>
      </c>
      <c r="E9" s="38">
        <f>SUM(E15+E55)</f>
        <v>109</v>
      </c>
      <c r="F9" s="39">
        <f>SUM(F15+F55)</f>
        <v>77</v>
      </c>
      <c r="G9" s="11"/>
      <c r="H9" s="15"/>
    </row>
    <row r="10" spans="1:14" s="2" customFormat="1" ht="21" customHeight="1" x14ac:dyDescent="0.3">
      <c r="A10" s="29"/>
      <c r="B10" s="40"/>
      <c r="C10" s="40"/>
      <c r="D10" s="40"/>
      <c r="E10" s="40"/>
      <c r="F10" s="41"/>
      <c r="G10" s="11"/>
      <c r="H10" s="10"/>
      <c r="J10" s="6"/>
      <c r="L10" s="6"/>
      <c r="M10" s="6"/>
      <c r="N10" s="6"/>
    </row>
    <row r="11" spans="1:14" s="2" customFormat="1" ht="19.5" customHeight="1" x14ac:dyDescent="0.25">
      <c r="A11" s="30" t="s">
        <v>19</v>
      </c>
      <c r="B11" s="42">
        <f>SUM(C11:F11)</f>
        <v>873</v>
      </c>
      <c r="C11" s="42">
        <f>SUM(C17+C26+C30+C32+C33+C39+C38+C44+C45+C46+C50+C51+C52+C63+C69+C73+C74+C75+C81+C84+C85+C86+C47+C58+C59+C31)</f>
        <v>374</v>
      </c>
      <c r="D11" s="42">
        <f>SUM(D17+D26+D30+D32+D33+D39+D38+D44+D45+D46+D50+D51+D52+D63+D69+D73+D74+D75+D81+D84+D85+D86+D47+D58+D59+D31)</f>
        <v>320</v>
      </c>
      <c r="E11" s="42">
        <f>SUM(E17+E26+E30+E32+E33+E39+E38+E44+E45+E46+E50+E51+E52+E63+E69+E73+E74+E75+E81+E84+E85+E86+E47+E58+E59+E31)</f>
        <v>103</v>
      </c>
      <c r="F11" s="43">
        <f>SUM(F17+F26+F30+F32+F33+F39+F38+F44+F45+F46+F50+F51+F52+F63+F69+F73+F74+F75+F81+F84+F85+F86+F47+F58+F59+F31)</f>
        <v>76</v>
      </c>
      <c r="G11" s="11"/>
      <c r="H11" s="15"/>
    </row>
    <row r="12" spans="1:14" s="2" customFormat="1" ht="19.5" customHeight="1" x14ac:dyDescent="0.25">
      <c r="A12" s="30" t="s">
        <v>20</v>
      </c>
      <c r="B12" s="42">
        <f>SUM(C12:F12)</f>
        <v>235</v>
      </c>
      <c r="C12" s="42">
        <f>SUM(C34+C35+C40+C60+C64+C77+C88+C41+C78+C87+C76+C66)</f>
        <v>109</v>
      </c>
      <c r="D12" s="42">
        <f>SUM(D34+D35+D40+D60+D64+D77+D88+D41+D78+D87+D76+D66)</f>
        <v>119</v>
      </c>
      <c r="E12" s="42">
        <f>SUM(E34+E35+E40+E60+E64+E77+E88+E41+E78+E87+E76+E66)</f>
        <v>6</v>
      </c>
      <c r="F12" s="43">
        <f>SUM(F34+F35+F40+F60+F64+F77+F88+F41+F78+F87+F76+F66)</f>
        <v>1</v>
      </c>
      <c r="G12" s="11"/>
      <c r="H12" s="15"/>
    </row>
    <row r="13" spans="1:14" s="2" customFormat="1" ht="19.5" customHeight="1" x14ac:dyDescent="0.25">
      <c r="A13" s="30" t="s">
        <v>47</v>
      </c>
      <c r="B13" s="42">
        <f>SUM(C13:F13)</f>
        <v>10</v>
      </c>
      <c r="C13" s="42">
        <f>SUM(C53)</f>
        <v>5</v>
      </c>
      <c r="D13" s="42">
        <f>SUM(D53)</f>
        <v>5</v>
      </c>
      <c r="E13" s="42"/>
      <c r="F13" s="43"/>
      <c r="G13" s="11"/>
      <c r="H13" s="15"/>
    </row>
    <row r="14" spans="1:14" s="2" customFormat="1" ht="19.5" customHeight="1" x14ac:dyDescent="0.2">
      <c r="A14" s="29"/>
      <c r="B14" s="44"/>
      <c r="C14" s="44"/>
      <c r="D14" s="44"/>
      <c r="E14" s="44"/>
      <c r="F14" s="45"/>
      <c r="G14" s="10"/>
      <c r="H14" s="10"/>
    </row>
    <row r="15" spans="1:14" s="7" customFormat="1" ht="24" customHeight="1" x14ac:dyDescent="0.25">
      <c r="A15" s="37" t="s">
        <v>6</v>
      </c>
      <c r="B15" s="46">
        <f>SUM(B17+B26+B29+B37+B43+B49)</f>
        <v>897</v>
      </c>
      <c r="C15" s="46">
        <f>SUM(C17+C26+C29+C37+C43+C49)</f>
        <v>391</v>
      </c>
      <c r="D15" s="46">
        <f>SUM(D17+D26+D29+D37+D43+D49)</f>
        <v>355</v>
      </c>
      <c r="E15" s="46">
        <f>SUM(E17+E26+E29+E37+E43+E49)</f>
        <v>93</v>
      </c>
      <c r="F15" s="47">
        <f>SUM(F17+F26+F29+F37+F43+F49)</f>
        <v>58</v>
      </c>
      <c r="G15" s="24"/>
      <c r="H15" s="16"/>
      <c r="I15" s="8"/>
    </row>
    <row r="16" spans="1:14" s="2" customFormat="1" ht="18.75" customHeight="1" x14ac:dyDescent="0.2">
      <c r="A16" s="29"/>
      <c r="B16" s="44"/>
      <c r="C16" s="44"/>
      <c r="D16" s="44"/>
      <c r="E16" s="44"/>
      <c r="F16" s="45"/>
      <c r="G16" s="24"/>
      <c r="H16" s="15"/>
    </row>
    <row r="17" spans="1:13" s="7" customFormat="1" ht="18.95" customHeight="1" x14ac:dyDescent="0.25">
      <c r="A17" s="31" t="s">
        <v>7</v>
      </c>
      <c r="B17" s="48">
        <f>SUM(C17:F17)</f>
        <v>252</v>
      </c>
      <c r="C17" s="48">
        <f>SUM(C18:C24)</f>
        <v>85</v>
      </c>
      <c r="D17" s="48">
        <f>SUM(D18:D24)</f>
        <v>73</v>
      </c>
      <c r="E17" s="48">
        <f>SUM(E18:E24)</f>
        <v>52</v>
      </c>
      <c r="F17" s="49">
        <f>SUM(F18:F24)</f>
        <v>42</v>
      </c>
      <c r="G17" s="24"/>
      <c r="H17" s="12"/>
      <c r="I17" s="8"/>
      <c r="J17" s="8"/>
      <c r="K17" s="8"/>
      <c r="L17" s="8"/>
      <c r="M17" s="8"/>
    </row>
    <row r="18" spans="1:13" s="7" customFormat="1" ht="18.95" customHeight="1" x14ac:dyDescent="0.25">
      <c r="A18" s="30" t="s">
        <v>40</v>
      </c>
      <c r="B18" s="42">
        <f>SUM(C18:F18)</f>
        <v>136</v>
      </c>
      <c r="C18" s="42">
        <v>22</v>
      </c>
      <c r="D18" s="42">
        <v>30</v>
      </c>
      <c r="E18" s="50">
        <v>45</v>
      </c>
      <c r="F18" s="51">
        <v>39</v>
      </c>
      <c r="G18" s="24"/>
      <c r="J18" s="8"/>
      <c r="K18" s="8"/>
      <c r="L18" s="8"/>
      <c r="M18" s="8"/>
    </row>
    <row r="19" spans="1:13" s="7" customFormat="1" ht="18.95" customHeight="1" x14ac:dyDescent="0.25">
      <c r="A19" s="30" t="s">
        <v>8</v>
      </c>
      <c r="B19" s="42">
        <f t="shared" ref="B19:B24" si="0">SUM(C19:F19)</f>
        <v>20</v>
      </c>
      <c r="C19" s="42">
        <v>9</v>
      </c>
      <c r="D19" s="42">
        <v>11</v>
      </c>
      <c r="E19" s="50"/>
      <c r="F19" s="51"/>
      <c r="G19" s="24"/>
      <c r="I19" s="8"/>
      <c r="J19" s="8"/>
      <c r="K19" s="8"/>
      <c r="L19" s="8"/>
      <c r="M19" s="8"/>
    </row>
    <row r="20" spans="1:13" s="7" customFormat="1" ht="18.95" customHeight="1" x14ac:dyDescent="0.25">
      <c r="A20" s="30" t="s">
        <v>24</v>
      </c>
      <c r="B20" s="42">
        <f>SUM(C20:F20)</f>
        <v>22</v>
      </c>
      <c r="C20" s="42">
        <v>9</v>
      </c>
      <c r="D20" s="42">
        <v>8</v>
      </c>
      <c r="E20" s="50">
        <v>2</v>
      </c>
      <c r="F20" s="51">
        <v>3</v>
      </c>
      <c r="G20" s="24"/>
      <c r="J20" s="8"/>
      <c r="K20" s="8"/>
      <c r="L20" s="8"/>
      <c r="M20" s="8"/>
    </row>
    <row r="21" spans="1:13" s="7" customFormat="1" ht="18.95" customHeight="1" x14ac:dyDescent="0.25">
      <c r="A21" s="30" t="s">
        <v>9</v>
      </c>
      <c r="B21" s="42">
        <f>SUM(C21:F21)</f>
        <v>20</v>
      </c>
      <c r="C21" s="42">
        <v>14</v>
      </c>
      <c r="D21" s="42">
        <v>1</v>
      </c>
      <c r="E21" s="50">
        <v>5</v>
      </c>
      <c r="F21" s="51"/>
      <c r="G21" s="24"/>
      <c r="J21" s="8"/>
      <c r="K21" s="8"/>
      <c r="L21" s="8"/>
      <c r="M21" s="8"/>
    </row>
    <row r="22" spans="1:13" s="7" customFormat="1" ht="18.95" customHeight="1" x14ac:dyDescent="0.25">
      <c r="A22" s="30" t="s">
        <v>45</v>
      </c>
      <c r="B22" s="42">
        <f t="shared" si="0"/>
        <v>14</v>
      </c>
      <c r="C22" s="42">
        <v>12</v>
      </c>
      <c r="D22" s="42">
        <v>2</v>
      </c>
      <c r="E22" s="50"/>
      <c r="F22" s="51"/>
      <c r="G22" s="24"/>
      <c r="I22" s="8"/>
      <c r="J22" s="8"/>
      <c r="K22" s="8"/>
      <c r="L22" s="8"/>
      <c r="M22" s="8"/>
    </row>
    <row r="23" spans="1:13" s="7" customFormat="1" ht="18.95" customHeight="1" x14ac:dyDescent="0.25">
      <c r="A23" s="30" t="s">
        <v>30</v>
      </c>
      <c r="B23" s="42">
        <f t="shared" si="0"/>
        <v>17</v>
      </c>
      <c r="C23" s="42">
        <v>6</v>
      </c>
      <c r="D23" s="42">
        <v>11</v>
      </c>
      <c r="E23" s="50"/>
      <c r="F23" s="51"/>
      <c r="G23" s="24"/>
      <c r="J23" s="8"/>
      <c r="K23" s="8"/>
      <c r="L23" s="8"/>
      <c r="M23" s="8"/>
    </row>
    <row r="24" spans="1:13" s="7" customFormat="1" ht="18.95" customHeight="1" x14ac:dyDescent="0.25">
      <c r="A24" s="30" t="s">
        <v>44</v>
      </c>
      <c r="B24" s="42">
        <f t="shared" si="0"/>
        <v>23</v>
      </c>
      <c r="C24" s="42">
        <v>13</v>
      </c>
      <c r="D24" s="42">
        <v>10</v>
      </c>
      <c r="E24" s="50"/>
      <c r="F24" s="51"/>
      <c r="G24" s="24"/>
      <c r="J24" s="8"/>
      <c r="K24" s="8"/>
      <c r="L24" s="8"/>
      <c r="M24" s="8"/>
    </row>
    <row r="25" spans="1:13" s="7" customFormat="1" ht="11.25" customHeight="1" x14ac:dyDescent="0.25">
      <c r="A25" s="32"/>
      <c r="B25" s="42">
        <f>SUM(C25:D25)</f>
        <v>0</v>
      </c>
      <c r="C25" s="50"/>
      <c r="D25" s="50"/>
      <c r="E25" s="50"/>
      <c r="F25" s="51"/>
      <c r="G25" s="24"/>
      <c r="J25" s="8"/>
      <c r="K25" s="8"/>
      <c r="L25" s="8"/>
      <c r="M25" s="8"/>
    </row>
    <row r="26" spans="1:13" s="7" customFormat="1" ht="18.95" customHeight="1" x14ac:dyDescent="0.25">
      <c r="A26" s="31" t="s">
        <v>10</v>
      </c>
      <c r="B26" s="48">
        <f>SUM(C26:F26)</f>
        <v>34</v>
      </c>
      <c r="C26" s="48">
        <f>SUM(C27:C27)</f>
        <v>32</v>
      </c>
      <c r="D26" s="48">
        <f>SUM(D27:D27)</f>
        <v>2</v>
      </c>
      <c r="E26" s="48">
        <f>SUM(E27:E27)</f>
        <v>0</v>
      </c>
      <c r="F26" s="49">
        <f>SUM(F27:F27)</f>
        <v>0</v>
      </c>
      <c r="G26" s="24"/>
      <c r="J26" s="8"/>
      <c r="K26" s="8"/>
      <c r="L26" s="8"/>
      <c r="M26" s="8"/>
    </row>
    <row r="27" spans="1:13" s="7" customFormat="1" ht="18.95" customHeight="1" x14ac:dyDescent="0.25">
      <c r="A27" s="30" t="s">
        <v>11</v>
      </c>
      <c r="B27" s="42">
        <f>SUM(C27:F27)</f>
        <v>34</v>
      </c>
      <c r="C27" s="42">
        <v>32</v>
      </c>
      <c r="D27" s="42">
        <v>2</v>
      </c>
      <c r="E27" s="50"/>
      <c r="F27" s="51"/>
      <c r="G27" s="24"/>
      <c r="J27" s="8"/>
      <c r="K27" s="8"/>
      <c r="L27" s="8"/>
      <c r="M27" s="8"/>
    </row>
    <row r="28" spans="1:13" s="7" customFormat="1" ht="17.25" customHeight="1" x14ac:dyDescent="0.25">
      <c r="A28" s="32"/>
      <c r="B28" s="42"/>
      <c r="C28" s="50"/>
      <c r="D28" s="50"/>
      <c r="E28" s="50"/>
      <c r="F28" s="51"/>
      <c r="G28" s="24"/>
      <c r="J28" s="8"/>
      <c r="K28" s="8"/>
      <c r="L28" s="8"/>
      <c r="M28" s="8"/>
    </row>
    <row r="29" spans="1:13" s="7" customFormat="1" ht="18.95" customHeight="1" x14ac:dyDescent="0.25">
      <c r="A29" s="31" t="s">
        <v>12</v>
      </c>
      <c r="B29" s="48">
        <f t="shared" ref="B29:B35" si="1">SUM(C29:F29)</f>
        <v>327</v>
      </c>
      <c r="C29" s="48">
        <f>SUM(C30:C35)</f>
        <v>139</v>
      </c>
      <c r="D29" s="48">
        <f>SUM(D30:D35)</f>
        <v>188</v>
      </c>
      <c r="E29" s="48">
        <f>SUM(E30:E35)</f>
        <v>0</v>
      </c>
      <c r="F29" s="52">
        <f>SUM(F30:F35)</f>
        <v>0</v>
      </c>
      <c r="G29" s="24"/>
      <c r="J29" s="8"/>
      <c r="K29" s="8"/>
      <c r="L29" s="8"/>
      <c r="M29" s="8"/>
    </row>
    <row r="30" spans="1:13" s="7" customFormat="1" ht="18.95" customHeight="1" x14ac:dyDescent="0.25">
      <c r="A30" s="30" t="s">
        <v>36</v>
      </c>
      <c r="B30" s="42">
        <f t="shared" si="1"/>
        <v>58</v>
      </c>
      <c r="C30" s="42">
        <v>22</v>
      </c>
      <c r="D30" s="42">
        <v>36</v>
      </c>
      <c r="E30" s="42"/>
      <c r="F30" s="43"/>
      <c r="G30" s="24"/>
      <c r="J30" s="8"/>
      <c r="K30" s="8"/>
      <c r="L30" s="8"/>
      <c r="M30" s="8"/>
    </row>
    <row r="31" spans="1:13" s="7" customFormat="1" ht="18.95" customHeight="1" x14ac:dyDescent="0.25">
      <c r="A31" s="30" t="s">
        <v>53</v>
      </c>
      <c r="B31" s="42">
        <f t="shared" si="1"/>
        <v>10</v>
      </c>
      <c r="C31" s="42">
        <v>2</v>
      </c>
      <c r="D31" s="42">
        <v>8</v>
      </c>
      <c r="E31" s="42"/>
      <c r="F31" s="43"/>
      <c r="G31" s="24"/>
      <c r="J31" s="8"/>
      <c r="K31" s="8"/>
      <c r="L31" s="8"/>
      <c r="M31" s="8"/>
    </row>
    <row r="32" spans="1:13" s="7" customFormat="1" ht="18.95" customHeight="1" x14ac:dyDescent="0.25">
      <c r="A32" s="30" t="s">
        <v>22</v>
      </c>
      <c r="B32" s="42">
        <f t="shared" si="1"/>
        <v>33</v>
      </c>
      <c r="C32" s="42">
        <v>14</v>
      </c>
      <c r="D32" s="42">
        <v>19</v>
      </c>
      <c r="E32" s="42"/>
      <c r="F32" s="43"/>
      <c r="G32" s="24"/>
    </row>
    <row r="33" spans="1:7" s="7" customFormat="1" ht="18.95" customHeight="1" x14ac:dyDescent="0.25">
      <c r="A33" s="30" t="s">
        <v>57</v>
      </c>
      <c r="B33" s="42">
        <f t="shared" si="1"/>
        <v>89</v>
      </c>
      <c r="C33" s="42">
        <v>33</v>
      </c>
      <c r="D33" s="42">
        <v>56</v>
      </c>
      <c r="E33" s="42"/>
      <c r="F33" s="43"/>
      <c r="G33" s="24"/>
    </row>
    <row r="34" spans="1:7" s="7" customFormat="1" ht="18.95" customHeight="1" x14ac:dyDescent="0.25">
      <c r="A34" s="30" t="s">
        <v>18</v>
      </c>
      <c r="B34" s="42">
        <f t="shared" si="1"/>
        <v>83</v>
      </c>
      <c r="C34" s="42">
        <v>39</v>
      </c>
      <c r="D34" s="42">
        <v>44</v>
      </c>
      <c r="E34" s="42"/>
      <c r="F34" s="43"/>
      <c r="G34" s="24"/>
    </row>
    <row r="35" spans="1:7" s="7" customFormat="1" ht="18.95" customHeight="1" x14ac:dyDescent="0.25">
      <c r="A35" s="30" t="s">
        <v>37</v>
      </c>
      <c r="B35" s="42">
        <f t="shared" si="1"/>
        <v>54</v>
      </c>
      <c r="C35" s="42">
        <v>29</v>
      </c>
      <c r="D35" s="42">
        <v>25</v>
      </c>
      <c r="E35" s="42"/>
      <c r="F35" s="43"/>
      <c r="G35" s="24"/>
    </row>
    <row r="36" spans="1:7" s="7" customFormat="1" ht="12.75" customHeight="1" x14ac:dyDescent="0.25">
      <c r="A36" s="32"/>
      <c r="B36" s="50"/>
      <c r="C36" s="50"/>
      <c r="D36" s="50"/>
      <c r="E36" s="50"/>
      <c r="F36" s="51"/>
      <c r="G36" s="24"/>
    </row>
    <row r="37" spans="1:7" s="7" customFormat="1" ht="18.95" customHeight="1" x14ac:dyDescent="0.25">
      <c r="A37" s="31" t="s">
        <v>13</v>
      </c>
      <c r="B37" s="48">
        <f>SUM(C37:F37)</f>
        <v>57</v>
      </c>
      <c r="C37" s="48">
        <f>SUM(C38:C41)</f>
        <v>43</v>
      </c>
      <c r="D37" s="48">
        <f>SUM(D38:D41)</f>
        <v>14</v>
      </c>
      <c r="E37" s="53">
        <f>SUM(E38:E38)</f>
        <v>0</v>
      </c>
      <c r="F37" s="52">
        <f>SUM(F38:F38)</f>
        <v>0</v>
      </c>
      <c r="G37" s="24"/>
    </row>
    <row r="38" spans="1:7" s="7" customFormat="1" ht="18.95" customHeight="1" x14ac:dyDescent="0.25">
      <c r="A38" s="30" t="s">
        <v>29</v>
      </c>
      <c r="B38" s="42">
        <f>SUM(C38:F38)</f>
        <v>31</v>
      </c>
      <c r="C38" s="42">
        <v>26</v>
      </c>
      <c r="D38" s="42">
        <v>5</v>
      </c>
      <c r="E38" s="50"/>
      <c r="F38" s="51"/>
      <c r="G38" s="24"/>
    </row>
    <row r="39" spans="1:7" s="7" customFormat="1" ht="18.95" customHeight="1" x14ac:dyDescent="0.25">
      <c r="A39" s="30" t="s">
        <v>38</v>
      </c>
      <c r="B39" s="42">
        <f>SUM(C39:F39)</f>
        <v>24</v>
      </c>
      <c r="C39" s="42">
        <v>15</v>
      </c>
      <c r="D39" s="42">
        <v>9</v>
      </c>
      <c r="E39" s="50"/>
      <c r="F39" s="51"/>
      <c r="G39" s="24"/>
    </row>
    <row r="40" spans="1:7" s="7" customFormat="1" ht="18.95" customHeight="1" x14ac:dyDescent="0.25">
      <c r="A40" s="30" t="s">
        <v>46</v>
      </c>
      <c r="B40" s="42">
        <f>SUM(C40:F40)</f>
        <v>1</v>
      </c>
      <c r="C40" s="42">
        <v>1</v>
      </c>
      <c r="D40" s="42"/>
      <c r="E40" s="50"/>
      <c r="F40" s="51"/>
      <c r="G40" s="24"/>
    </row>
    <row r="41" spans="1:7" s="7" customFormat="1" ht="18.95" customHeight="1" x14ac:dyDescent="0.25">
      <c r="A41" s="30" t="s">
        <v>50</v>
      </c>
      <c r="B41" s="42">
        <f>SUM(C41:F41)</f>
        <v>1</v>
      </c>
      <c r="C41" s="42">
        <v>1</v>
      </c>
      <c r="D41" s="42"/>
      <c r="E41" s="50"/>
      <c r="F41" s="51"/>
      <c r="G41" s="24"/>
    </row>
    <row r="42" spans="1:7" s="7" customFormat="1" ht="12.75" customHeight="1" x14ac:dyDescent="0.25">
      <c r="A42" s="32"/>
      <c r="B42" s="50"/>
      <c r="C42" s="50"/>
      <c r="D42" s="50"/>
      <c r="E42" s="50"/>
      <c r="F42" s="51"/>
      <c r="G42" s="24"/>
    </row>
    <row r="43" spans="1:7" s="7" customFormat="1" ht="18.95" customHeight="1" x14ac:dyDescent="0.25">
      <c r="A43" s="31" t="s">
        <v>14</v>
      </c>
      <c r="B43" s="48">
        <f>SUM(C43:F43)</f>
        <v>172</v>
      </c>
      <c r="C43" s="48">
        <f>SUM(C44:C47)</f>
        <v>62</v>
      </c>
      <c r="D43" s="48">
        <f>SUM(D44:D47)</f>
        <v>61</v>
      </c>
      <c r="E43" s="48">
        <f>SUM(E44:E46)</f>
        <v>37</v>
      </c>
      <c r="F43" s="49">
        <f>SUM(F44:F46)</f>
        <v>12</v>
      </c>
      <c r="G43" s="24"/>
    </row>
    <row r="44" spans="1:7" s="7" customFormat="1" ht="18.95" customHeight="1" x14ac:dyDescent="0.25">
      <c r="A44" s="30" t="s">
        <v>25</v>
      </c>
      <c r="B44" s="42">
        <f>SUM(C44:F44)</f>
        <v>36</v>
      </c>
      <c r="C44" s="42">
        <v>9</v>
      </c>
      <c r="D44" s="42">
        <v>6</v>
      </c>
      <c r="E44" s="50">
        <v>13</v>
      </c>
      <c r="F44" s="51">
        <v>8</v>
      </c>
      <c r="G44" s="24"/>
    </row>
    <row r="45" spans="1:7" s="7" customFormat="1" ht="18.95" customHeight="1" x14ac:dyDescent="0.25">
      <c r="A45" s="30" t="s">
        <v>32</v>
      </c>
      <c r="B45" s="42">
        <f>SUM(C45:F45)</f>
        <v>76</v>
      </c>
      <c r="C45" s="42">
        <v>31</v>
      </c>
      <c r="D45" s="42">
        <v>45</v>
      </c>
      <c r="E45" s="50"/>
      <c r="F45" s="51"/>
      <c r="G45" s="24"/>
    </row>
    <row r="46" spans="1:7" s="7" customFormat="1" ht="18.95" customHeight="1" x14ac:dyDescent="0.25">
      <c r="A46" s="30" t="s">
        <v>33</v>
      </c>
      <c r="B46" s="42">
        <f>SUM(C46:F46)</f>
        <v>43</v>
      </c>
      <c r="C46" s="42">
        <v>8</v>
      </c>
      <c r="D46" s="42">
        <v>7</v>
      </c>
      <c r="E46" s="50">
        <v>24</v>
      </c>
      <c r="F46" s="51">
        <v>4</v>
      </c>
      <c r="G46" s="24"/>
    </row>
    <row r="47" spans="1:7" s="7" customFormat="1" ht="18.95" customHeight="1" x14ac:dyDescent="0.25">
      <c r="A47" s="30" t="s">
        <v>49</v>
      </c>
      <c r="B47" s="42">
        <f>SUM(C47:F47)</f>
        <v>17</v>
      </c>
      <c r="C47" s="42">
        <v>14</v>
      </c>
      <c r="D47" s="42">
        <v>3</v>
      </c>
      <c r="E47" s="50"/>
      <c r="F47" s="51"/>
      <c r="G47" s="24"/>
    </row>
    <row r="48" spans="1:7" s="7" customFormat="1" ht="11.25" customHeight="1" x14ac:dyDescent="0.25">
      <c r="A48" s="32"/>
      <c r="B48" s="50"/>
      <c r="C48" s="50"/>
      <c r="D48" s="50"/>
      <c r="E48" s="50"/>
      <c r="F48" s="51"/>
      <c r="G48" s="24"/>
    </row>
    <row r="49" spans="1:7" s="9" customFormat="1" ht="18.95" customHeight="1" x14ac:dyDescent="0.25">
      <c r="A49" s="31" t="s">
        <v>15</v>
      </c>
      <c r="B49" s="48">
        <f>SUM(C49:F49)</f>
        <v>55</v>
      </c>
      <c r="C49" s="48">
        <f>SUM(C50:C53)</f>
        <v>30</v>
      </c>
      <c r="D49" s="48">
        <f>SUM(D50:D53)</f>
        <v>17</v>
      </c>
      <c r="E49" s="48">
        <f>SUM(E50:E51)</f>
        <v>4</v>
      </c>
      <c r="F49" s="49">
        <f>SUM(F50:F50)</f>
        <v>4</v>
      </c>
      <c r="G49" s="24"/>
    </row>
    <row r="50" spans="1:7" s="9" customFormat="1" ht="18.95" customHeight="1" x14ac:dyDescent="0.25">
      <c r="A50" s="30" t="s">
        <v>58</v>
      </c>
      <c r="B50" s="42">
        <f>SUM(C50:F50)</f>
        <v>31</v>
      </c>
      <c r="C50" s="42">
        <v>13</v>
      </c>
      <c r="D50" s="42">
        <v>10</v>
      </c>
      <c r="E50" s="42">
        <v>4</v>
      </c>
      <c r="F50" s="43">
        <v>4</v>
      </c>
      <c r="G50" s="24"/>
    </row>
    <row r="51" spans="1:7" s="9" customFormat="1" ht="18.95" customHeight="1" x14ac:dyDescent="0.25">
      <c r="A51" s="30" t="s">
        <v>28</v>
      </c>
      <c r="B51" s="42">
        <f>SUM(C51:F51)</f>
        <v>5</v>
      </c>
      <c r="C51" s="42">
        <v>5</v>
      </c>
      <c r="D51" s="42"/>
      <c r="E51" s="42"/>
      <c r="F51" s="43"/>
      <c r="G51" s="24"/>
    </row>
    <row r="52" spans="1:7" s="9" customFormat="1" ht="18.95" customHeight="1" x14ac:dyDescent="0.25">
      <c r="A52" s="30" t="s">
        <v>43</v>
      </c>
      <c r="B52" s="42">
        <f>SUM(C52:F52)</f>
        <v>9</v>
      </c>
      <c r="C52" s="42">
        <v>7</v>
      </c>
      <c r="D52" s="42">
        <v>2</v>
      </c>
      <c r="E52" s="42"/>
      <c r="F52" s="43"/>
      <c r="G52" s="24"/>
    </row>
    <row r="53" spans="1:7" s="9" customFormat="1" ht="18.95" customHeight="1" x14ac:dyDescent="0.25">
      <c r="A53" s="30" t="s">
        <v>54</v>
      </c>
      <c r="B53" s="42">
        <f>SUM(C53:F53)</f>
        <v>10</v>
      </c>
      <c r="C53" s="42">
        <v>5</v>
      </c>
      <c r="D53" s="42">
        <v>5</v>
      </c>
      <c r="E53" s="42"/>
      <c r="F53" s="43"/>
      <c r="G53" s="24"/>
    </row>
    <row r="54" spans="1:7" s="9" customFormat="1" ht="18.95" customHeight="1" x14ac:dyDescent="0.25">
      <c r="A54" s="30"/>
      <c r="B54" s="42"/>
      <c r="C54" s="42"/>
      <c r="D54" s="42"/>
      <c r="E54" s="42"/>
      <c r="F54" s="49"/>
      <c r="G54" s="24"/>
    </row>
    <row r="55" spans="1:7" s="7" customFormat="1" ht="24.75" customHeight="1" x14ac:dyDescent="0.25">
      <c r="A55" s="37" t="s">
        <v>23</v>
      </c>
      <c r="B55" s="46">
        <f>SUM(C55:F55)</f>
        <v>221</v>
      </c>
      <c r="C55" s="46">
        <f>SUM(C57+C62+C69+C72+C83+C80+C66)</f>
        <v>97</v>
      </c>
      <c r="D55" s="46">
        <f>SUM(D57+D62+D69+D72+D83+D80+D66)</f>
        <v>89</v>
      </c>
      <c r="E55" s="46">
        <f>SUM(E57+E62+E69+E72+E83+E80)</f>
        <v>16</v>
      </c>
      <c r="F55" s="47">
        <f>SUM(F57+F62+F69+F72+F83+F80)</f>
        <v>19</v>
      </c>
      <c r="G55" s="24"/>
    </row>
    <row r="56" spans="1:7" s="7" customFormat="1" ht="11.25" customHeight="1" x14ac:dyDescent="0.25">
      <c r="A56" s="32"/>
      <c r="B56" s="50"/>
      <c r="C56" s="50"/>
      <c r="D56" s="50"/>
      <c r="E56" s="50"/>
      <c r="F56" s="51"/>
      <c r="G56" s="24"/>
    </row>
    <row r="57" spans="1:7" s="7" customFormat="1" ht="18.95" customHeight="1" x14ac:dyDescent="0.25">
      <c r="A57" s="31" t="s">
        <v>16</v>
      </c>
      <c r="B57" s="48">
        <f t="shared" ref="B57:B68" si="2">SUM(C57:F57)</f>
        <v>17</v>
      </c>
      <c r="C57" s="48">
        <f>SUM(C58:C60)</f>
        <v>7</v>
      </c>
      <c r="D57" s="48">
        <f>SUM(D58:D60)</f>
        <v>9</v>
      </c>
      <c r="E57" s="48">
        <f>SUM(E58:E60)</f>
        <v>1</v>
      </c>
      <c r="F57" s="49">
        <f>SUM(F60:F60)</f>
        <v>0</v>
      </c>
      <c r="G57" s="24"/>
    </row>
    <row r="58" spans="1:7" s="7" customFormat="1" ht="18.95" customHeight="1" x14ac:dyDescent="0.25">
      <c r="A58" s="30" t="s">
        <v>41</v>
      </c>
      <c r="B58" s="42">
        <f t="shared" si="2"/>
        <v>7</v>
      </c>
      <c r="C58" s="42">
        <v>4</v>
      </c>
      <c r="D58" s="42">
        <v>3</v>
      </c>
      <c r="E58" s="42"/>
      <c r="F58" s="43"/>
      <c r="G58" s="24"/>
    </row>
    <row r="59" spans="1:7" s="7" customFormat="1" ht="18.95" customHeight="1" x14ac:dyDescent="0.25">
      <c r="A59" s="30" t="s">
        <v>52</v>
      </c>
      <c r="B59" s="42">
        <f t="shared" si="2"/>
        <v>1</v>
      </c>
      <c r="C59" s="48"/>
      <c r="D59" s="48"/>
      <c r="E59" s="42">
        <v>1</v>
      </c>
      <c r="F59" s="49"/>
      <c r="G59" s="24"/>
    </row>
    <row r="60" spans="1:7" s="7" customFormat="1" ht="18.95" customHeight="1" x14ac:dyDescent="0.25">
      <c r="A60" s="30" t="s">
        <v>18</v>
      </c>
      <c r="B60" s="42">
        <f t="shared" si="2"/>
        <v>9</v>
      </c>
      <c r="C60" s="42">
        <v>3</v>
      </c>
      <c r="D60" s="42">
        <v>6</v>
      </c>
      <c r="E60" s="42"/>
      <c r="F60" s="43"/>
      <c r="G60" s="24"/>
    </row>
    <row r="61" spans="1:7" s="7" customFormat="1" ht="9.75" customHeight="1" x14ac:dyDescent="0.25">
      <c r="A61" s="32"/>
      <c r="B61" s="42">
        <f t="shared" si="2"/>
        <v>0</v>
      </c>
      <c r="C61" s="42"/>
      <c r="D61" s="42"/>
      <c r="E61" s="50"/>
      <c r="F61" s="51"/>
      <c r="G61" s="24"/>
    </row>
    <row r="62" spans="1:7" s="18" customFormat="1" ht="18" customHeight="1" x14ac:dyDescent="0.25">
      <c r="A62" s="33" t="s">
        <v>26</v>
      </c>
      <c r="B62" s="48">
        <f t="shared" si="2"/>
        <v>50</v>
      </c>
      <c r="C62" s="48">
        <f>SUM(C63:C64)</f>
        <v>9</v>
      </c>
      <c r="D62" s="48">
        <f>SUM(D63:D64)</f>
        <v>16</v>
      </c>
      <c r="E62" s="48">
        <f>SUM(E63:E64)</f>
        <v>9</v>
      </c>
      <c r="F62" s="49">
        <f>SUM(F63)</f>
        <v>16</v>
      </c>
      <c r="G62" s="24"/>
    </row>
    <row r="63" spans="1:7" s="19" customFormat="1" ht="15.75" customHeight="1" x14ac:dyDescent="0.25">
      <c r="A63" s="30" t="s">
        <v>58</v>
      </c>
      <c r="B63" s="42">
        <f t="shared" si="2"/>
        <v>24</v>
      </c>
      <c r="C63" s="42"/>
      <c r="D63" s="42"/>
      <c r="E63" s="50">
        <v>8</v>
      </c>
      <c r="F63" s="51">
        <v>16</v>
      </c>
      <c r="G63" s="24"/>
    </row>
    <row r="64" spans="1:7" s="19" customFormat="1" ht="15.75" customHeight="1" x14ac:dyDescent="0.25">
      <c r="A64" s="32" t="s">
        <v>18</v>
      </c>
      <c r="B64" s="42">
        <f t="shared" si="2"/>
        <v>26</v>
      </c>
      <c r="C64" s="42">
        <v>9</v>
      </c>
      <c r="D64" s="42">
        <v>16</v>
      </c>
      <c r="E64" s="50">
        <v>1</v>
      </c>
      <c r="F64" s="51"/>
      <c r="G64" s="24"/>
    </row>
    <row r="65" spans="1:7" s="7" customFormat="1" ht="12.75" customHeight="1" x14ac:dyDescent="0.25">
      <c r="A65" s="30"/>
      <c r="B65" s="42">
        <f t="shared" si="2"/>
        <v>0</v>
      </c>
      <c r="C65" s="42"/>
      <c r="D65" s="42"/>
      <c r="E65" s="50"/>
      <c r="F65" s="51"/>
      <c r="G65" s="24"/>
    </row>
    <row r="66" spans="1:7" s="7" customFormat="1" ht="18" customHeight="1" x14ac:dyDescent="0.25">
      <c r="A66" s="31" t="s">
        <v>55</v>
      </c>
      <c r="B66" s="48">
        <f t="shared" si="2"/>
        <v>14</v>
      </c>
      <c r="C66" s="48">
        <f>SUM(C67)</f>
        <v>4</v>
      </c>
      <c r="D66" s="48">
        <f>SUM(D67)</f>
        <v>10</v>
      </c>
      <c r="E66" s="42">
        <f>SUM(E67)</f>
        <v>0</v>
      </c>
      <c r="F66" s="43">
        <f>SUM(F67)</f>
        <v>0</v>
      </c>
      <c r="G66" s="24"/>
    </row>
    <row r="67" spans="1:7" s="7" customFormat="1" ht="19.5" customHeight="1" x14ac:dyDescent="0.25">
      <c r="A67" s="32" t="s">
        <v>18</v>
      </c>
      <c r="B67" s="42">
        <f t="shared" si="2"/>
        <v>14</v>
      </c>
      <c r="C67" s="42">
        <v>4</v>
      </c>
      <c r="D67" s="42">
        <v>10</v>
      </c>
      <c r="E67" s="50"/>
      <c r="F67" s="51"/>
      <c r="G67" s="24"/>
    </row>
    <row r="68" spans="1:7" s="7" customFormat="1" ht="12.75" customHeight="1" x14ac:dyDescent="0.25">
      <c r="A68" s="30"/>
      <c r="B68" s="42">
        <f t="shared" si="2"/>
        <v>0</v>
      </c>
      <c r="C68" s="42"/>
      <c r="D68" s="42"/>
      <c r="E68" s="50"/>
      <c r="F68" s="51"/>
      <c r="G68" s="24"/>
    </row>
    <row r="69" spans="1:7" s="7" customFormat="1" ht="18.75" customHeight="1" x14ac:dyDescent="0.25">
      <c r="A69" s="31" t="s">
        <v>21</v>
      </c>
      <c r="B69" s="48">
        <f t="shared" ref="B69:B81" si="3">SUM(C69:F69)</f>
        <v>20</v>
      </c>
      <c r="C69" s="48">
        <f>SUM(C70:C70)</f>
        <v>8</v>
      </c>
      <c r="D69" s="48">
        <f>SUM(D70:D70)</f>
        <v>12</v>
      </c>
      <c r="E69" s="48">
        <f>SUM(E70:E70)</f>
        <v>0</v>
      </c>
      <c r="F69" s="49">
        <f>SUM(F70:F70)</f>
        <v>0</v>
      </c>
      <c r="G69" s="24"/>
    </row>
    <row r="70" spans="1:7" s="7" customFormat="1" ht="18" customHeight="1" x14ac:dyDescent="0.25">
      <c r="A70" s="30" t="s">
        <v>39</v>
      </c>
      <c r="B70" s="42">
        <f t="shared" si="3"/>
        <v>20</v>
      </c>
      <c r="C70" s="42">
        <v>8</v>
      </c>
      <c r="D70" s="42">
        <v>12</v>
      </c>
      <c r="E70" s="50"/>
      <c r="F70" s="51"/>
      <c r="G70" s="24"/>
    </row>
    <row r="71" spans="1:7" s="7" customFormat="1" ht="16.5" customHeight="1" x14ac:dyDescent="0.25">
      <c r="A71" s="32"/>
      <c r="B71" s="42">
        <f t="shared" si="3"/>
        <v>0</v>
      </c>
      <c r="C71" s="54"/>
      <c r="D71" s="54"/>
      <c r="E71" s="54"/>
      <c r="F71" s="55"/>
      <c r="G71" s="24"/>
    </row>
    <row r="72" spans="1:7" s="7" customFormat="1" ht="16.5" customHeight="1" x14ac:dyDescent="0.25">
      <c r="A72" s="33" t="s">
        <v>27</v>
      </c>
      <c r="B72" s="48">
        <f t="shared" si="3"/>
        <v>71</v>
      </c>
      <c r="C72" s="56">
        <f>SUM(C73:C78)</f>
        <v>38</v>
      </c>
      <c r="D72" s="56">
        <f>SUM(D73:D78)</f>
        <v>24</v>
      </c>
      <c r="E72" s="56">
        <f>SUM(E73:E78)</f>
        <v>6</v>
      </c>
      <c r="F72" s="57">
        <f>SUM(F73:F78)</f>
        <v>3</v>
      </c>
      <c r="G72" s="24"/>
    </row>
    <row r="73" spans="1:7" s="7" customFormat="1" ht="18.75" customHeight="1" x14ac:dyDescent="0.25">
      <c r="A73" s="30" t="s">
        <v>40</v>
      </c>
      <c r="B73" s="42">
        <f>SUM(C73:F73)</f>
        <v>3</v>
      </c>
      <c r="C73" s="42"/>
      <c r="D73" s="42"/>
      <c r="E73" s="50">
        <v>1</v>
      </c>
      <c r="F73" s="51">
        <v>2</v>
      </c>
      <c r="G73" s="24"/>
    </row>
    <row r="74" spans="1:7" s="7" customFormat="1" ht="18.75" customHeight="1" x14ac:dyDescent="0.25">
      <c r="A74" s="30" t="s">
        <v>11</v>
      </c>
      <c r="B74" s="42">
        <f>SUM(C74:F74)</f>
        <v>10</v>
      </c>
      <c r="C74" s="42">
        <v>8</v>
      </c>
      <c r="D74" s="42">
        <v>2</v>
      </c>
      <c r="E74" s="53"/>
      <c r="F74" s="52"/>
      <c r="G74" s="24"/>
    </row>
    <row r="75" spans="1:7" s="7" customFormat="1" ht="18.75" customHeight="1" x14ac:dyDescent="0.25">
      <c r="A75" s="30" t="s">
        <v>41</v>
      </c>
      <c r="B75" s="42">
        <f>SUM(C75:F75)</f>
        <v>13</v>
      </c>
      <c r="C75" s="42">
        <v>8</v>
      </c>
      <c r="D75" s="42">
        <v>5</v>
      </c>
      <c r="E75" s="53"/>
      <c r="F75" s="52"/>
      <c r="G75" s="24"/>
    </row>
    <row r="76" spans="1:7" s="7" customFormat="1" ht="18.75" customHeight="1" x14ac:dyDescent="0.25">
      <c r="A76" s="30" t="s">
        <v>18</v>
      </c>
      <c r="B76" s="42">
        <f>SUM(C76:F76)</f>
        <v>10</v>
      </c>
      <c r="C76" s="42">
        <v>6</v>
      </c>
      <c r="D76" s="42">
        <v>4</v>
      </c>
      <c r="E76" s="50"/>
      <c r="F76" s="51"/>
      <c r="G76" s="24"/>
    </row>
    <row r="77" spans="1:7" s="7" customFormat="1" ht="15.75" customHeight="1" x14ac:dyDescent="0.25">
      <c r="A77" s="30" t="s">
        <v>56</v>
      </c>
      <c r="B77" s="42">
        <f>SUM(C77:F77)</f>
        <v>21</v>
      </c>
      <c r="C77" s="42">
        <v>10</v>
      </c>
      <c r="D77" s="42">
        <v>5</v>
      </c>
      <c r="E77" s="50">
        <v>5</v>
      </c>
      <c r="F77" s="51">
        <v>1</v>
      </c>
      <c r="G77" s="24"/>
    </row>
    <row r="78" spans="1:7" s="7" customFormat="1" ht="16.5" customHeight="1" x14ac:dyDescent="0.25">
      <c r="A78" s="30" t="s">
        <v>42</v>
      </c>
      <c r="B78" s="42">
        <f t="shared" si="3"/>
        <v>14</v>
      </c>
      <c r="C78" s="54">
        <v>6</v>
      </c>
      <c r="D78" s="54">
        <v>8</v>
      </c>
      <c r="E78" s="54"/>
      <c r="F78" s="55"/>
      <c r="G78" s="24"/>
    </row>
    <row r="79" spans="1:7" s="7" customFormat="1" ht="16.5" customHeight="1" x14ac:dyDescent="0.25">
      <c r="A79" s="30"/>
      <c r="B79" s="42">
        <f t="shared" si="3"/>
        <v>0</v>
      </c>
      <c r="C79" s="54"/>
      <c r="D79" s="54"/>
      <c r="E79" s="54"/>
      <c r="F79" s="55"/>
      <c r="G79" s="24"/>
    </row>
    <row r="80" spans="1:7" s="7" customFormat="1" ht="16.5" customHeight="1" x14ac:dyDescent="0.25">
      <c r="A80" s="33" t="s">
        <v>31</v>
      </c>
      <c r="B80" s="48">
        <f t="shared" si="3"/>
        <v>8</v>
      </c>
      <c r="C80" s="56">
        <f>SUM(C81)</f>
        <v>4</v>
      </c>
      <c r="D80" s="56">
        <f>SUM(D81)</f>
        <v>4</v>
      </c>
      <c r="E80" s="56">
        <f>SUM(E81)</f>
        <v>0</v>
      </c>
      <c r="F80" s="57">
        <f>SUM(F81)</f>
        <v>0</v>
      </c>
      <c r="G80" s="24"/>
    </row>
    <row r="81" spans="1:7" s="7" customFormat="1" ht="16.5" customHeight="1" x14ac:dyDescent="0.25">
      <c r="A81" s="30" t="s">
        <v>58</v>
      </c>
      <c r="B81" s="42">
        <f t="shared" si="3"/>
        <v>8</v>
      </c>
      <c r="C81" s="54">
        <v>4</v>
      </c>
      <c r="D81" s="54">
        <v>4</v>
      </c>
      <c r="E81" s="54"/>
      <c r="F81" s="55"/>
      <c r="G81" s="24"/>
    </row>
    <row r="82" spans="1:7" s="7" customFormat="1" ht="16.5" customHeight="1" x14ac:dyDescent="0.25">
      <c r="A82" s="32"/>
      <c r="B82" s="54"/>
      <c r="C82" s="54"/>
      <c r="D82" s="54"/>
      <c r="E82" s="54"/>
      <c r="F82" s="55"/>
      <c r="G82" s="24"/>
    </row>
    <row r="83" spans="1:7" s="7" customFormat="1" ht="18.95" customHeight="1" x14ac:dyDescent="0.25">
      <c r="A83" s="31" t="s">
        <v>17</v>
      </c>
      <c r="B83" s="58">
        <f>SUM(C83:F83)</f>
        <v>41</v>
      </c>
      <c r="C83" s="58">
        <f>SUM(C84:C88)</f>
        <v>27</v>
      </c>
      <c r="D83" s="58">
        <f>SUM(D84:D88)</f>
        <v>14</v>
      </c>
      <c r="E83" s="58">
        <f>SUM(E87:E88)</f>
        <v>0</v>
      </c>
      <c r="F83" s="57">
        <f>SUM(F84:F88)</f>
        <v>0</v>
      </c>
      <c r="G83" s="24"/>
    </row>
    <row r="84" spans="1:7" s="7" customFormat="1" ht="18.95" customHeight="1" x14ac:dyDescent="0.25">
      <c r="A84" s="34" t="s">
        <v>39</v>
      </c>
      <c r="B84" s="59">
        <f>SUM(C84:F84)</f>
        <v>14</v>
      </c>
      <c r="C84" s="60">
        <v>7</v>
      </c>
      <c r="D84" s="61">
        <v>7</v>
      </c>
      <c r="E84" s="58"/>
      <c r="F84" s="57"/>
      <c r="G84" s="24"/>
    </row>
    <row r="85" spans="1:7" s="7" customFormat="1" ht="18.95" customHeight="1" x14ac:dyDescent="0.25">
      <c r="A85" s="34" t="s">
        <v>34</v>
      </c>
      <c r="B85" s="59">
        <f>SUM(C85:F85)</f>
        <v>13</v>
      </c>
      <c r="C85" s="60">
        <v>11</v>
      </c>
      <c r="D85" s="61">
        <v>2</v>
      </c>
      <c r="E85" s="58"/>
      <c r="F85" s="57"/>
      <c r="G85" s="24"/>
    </row>
    <row r="86" spans="1:7" s="7" customFormat="1" ht="18.95" customHeight="1" x14ac:dyDescent="0.25">
      <c r="A86" s="30" t="s">
        <v>28</v>
      </c>
      <c r="B86" s="59">
        <f>SUM(C86:F86)</f>
        <v>12</v>
      </c>
      <c r="C86" s="60">
        <v>8</v>
      </c>
      <c r="D86" s="61">
        <v>4</v>
      </c>
      <c r="E86" s="58"/>
      <c r="F86" s="57"/>
      <c r="G86" s="24"/>
    </row>
    <row r="87" spans="1:7" s="7" customFormat="1" ht="18.95" customHeight="1" x14ac:dyDescent="0.25">
      <c r="A87" s="34" t="s">
        <v>51</v>
      </c>
      <c r="B87" s="59">
        <f>SUM(C87:F87)</f>
        <v>2</v>
      </c>
      <c r="C87" s="60">
        <v>1</v>
      </c>
      <c r="D87" s="61">
        <v>1</v>
      </c>
      <c r="E87" s="54"/>
      <c r="F87" s="55"/>
      <c r="G87" s="24"/>
    </row>
    <row r="88" spans="1:7" s="7" customFormat="1" ht="18.95" customHeight="1" thickBot="1" x14ac:dyDescent="0.3">
      <c r="A88" s="35"/>
      <c r="B88" s="20"/>
      <c r="C88" s="20"/>
      <c r="D88" s="20"/>
      <c r="E88" s="21"/>
      <c r="F88" s="17"/>
      <c r="G88" s="24"/>
    </row>
    <row r="89" spans="1:7" s="2" customFormat="1" ht="18.95" customHeight="1" x14ac:dyDescent="0.2">
      <c r="B89" s="22"/>
      <c r="C89" s="22"/>
      <c r="D89" s="22"/>
      <c r="E89" s="23"/>
      <c r="F89" s="23"/>
    </row>
    <row r="90" spans="1:7" s="2" customFormat="1" ht="18.95" customHeight="1" x14ac:dyDescent="0.2"/>
  </sheetData>
  <mergeCells count="7">
    <mergeCell ref="C5:F5"/>
    <mergeCell ref="A1:F1"/>
    <mergeCell ref="A2:F2"/>
    <mergeCell ref="A3:F3"/>
    <mergeCell ref="B5:B7"/>
    <mergeCell ref="C6:D6"/>
    <mergeCell ref="E6:F6"/>
  </mergeCells>
  <phoneticPr fontId="7" type="noConversion"/>
  <printOptions horizontalCentered="1"/>
  <pageMargins left="0.31496062992125984" right="0.31496062992125984" top="0.47" bottom="0.31496062992125984" header="0.27559055118110237" footer="0.51181102362204722"/>
  <pageSetup scale="46" firstPageNumber="0" orientation="portrait" horizontalDpi="300" verticalDpi="300" r:id="rId1"/>
  <headerFooter alignWithMargins="0"/>
  <rowBreaks count="1" manualBreakCount="1">
    <brk id="93" max="65535" man="1"/>
  </rowBreaks>
  <ignoredErrors>
    <ignoredError sqref="B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Año y Sexo</vt:lpstr>
      <vt:lpstr>'Año y Sexo'!Área_de_impresión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cp:lastPrinted>2015-03-11T15:53:11Z</cp:lastPrinted>
  <dcterms:created xsi:type="dcterms:W3CDTF">2008-10-01T08:02:52Z</dcterms:created>
  <dcterms:modified xsi:type="dcterms:W3CDTF">2018-01-31T22:04:38Z</dcterms:modified>
</cp:coreProperties>
</file>